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3"/>
  </bookViews>
  <sheets>
    <sheet name="Etape 1" sheetId="1" r:id="rId1"/>
    <sheet name="Etape 2" sheetId="2" r:id="rId2"/>
    <sheet name="Etape 3" sheetId="3" r:id="rId3"/>
    <sheet name="Etape 4" sheetId="4" r:id="rId4"/>
  </sheets>
  <definedNames>
    <definedName name="_xlnm.Print_Area" localSheetId="1">'Etape 2'!$B$1:$G$48</definedName>
    <definedName name="_xlnm.Print_Area" localSheetId="2">'Etape 3'!$A$1:$F$30</definedName>
    <definedName name="_xlnm.Print_Area" localSheetId="3">'Etape 4'!$B$1:$G$31</definedName>
  </definedNames>
  <calcPr fullCalcOnLoad="1"/>
</workbook>
</file>

<file path=xl/sharedStrings.xml><?xml version="1.0" encoding="utf-8"?>
<sst xmlns="http://schemas.openxmlformats.org/spreadsheetml/2006/main" count="322" uniqueCount="212">
  <si>
    <t>Nancay</t>
  </si>
  <si>
    <t>Vierzon</t>
  </si>
  <si>
    <t xml:space="preserve">Combreux </t>
  </si>
  <si>
    <t>Sainte Thorette</t>
  </si>
  <si>
    <t>Saint Symphorien</t>
  </si>
  <si>
    <t>Viplaix</t>
  </si>
  <si>
    <t>Chambérat</t>
  </si>
  <si>
    <t>Viersat</t>
  </si>
  <si>
    <t>Felletin</t>
  </si>
  <si>
    <t>Meymac</t>
  </si>
  <si>
    <t>Antignac</t>
  </si>
  <si>
    <t>Riom es Montagne</t>
  </si>
  <si>
    <t>Albepierre</t>
  </si>
  <si>
    <t>La Combe</t>
  </si>
  <si>
    <t>km/h</t>
  </si>
  <si>
    <t>Km</t>
  </si>
  <si>
    <t>km</t>
  </si>
  <si>
    <t>localité traversée</t>
  </si>
  <si>
    <t>route</t>
  </si>
  <si>
    <t>estimation</t>
  </si>
  <si>
    <t>durée</t>
  </si>
  <si>
    <t>cumulé</t>
  </si>
  <si>
    <t>partiel</t>
  </si>
  <si>
    <t>limite de département</t>
  </si>
  <si>
    <t>temps arrivée</t>
  </si>
  <si>
    <t>pause</t>
  </si>
  <si>
    <t>Etape 1 : Sceaux - Vierzon</t>
  </si>
  <si>
    <t>Gironville/Essonne</t>
  </si>
  <si>
    <t>Boigneville</t>
  </si>
  <si>
    <t>Vayres/Essonne</t>
  </si>
  <si>
    <t>Courdimanche</t>
  </si>
  <si>
    <t>La Ferté Allais</t>
  </si>
  <si>
    <t>estimation moyenne roulée le matin :</t>
  </si>
  <si>
    <t>estimation moyenne roulée l'après midi :</t>
  </si>
  <si>
    <t>D449</t>
  </si>
  <si>
    <t>D132</t>
  </si>
  <si>
    <t>Pincon</t>
  </si>
  <si>
    <t>Briarres/Essonne</t>
  </si>
  <si>
    <t>Villereau</t>
  </si>
  <si>
    <t>Aulnay la Rivière</t>
  </si>
  <si>
    <t>Givraines</t>
  </si>
  <si>
    <t>Boynes</t>
  </si>
  <si>
    <t>D25</t>
  </si>
  <si>
    <t>D26</t>
  </si>
  <si>
    <t>Boiscommun</t>
  </si>
  <si>
    <t>D164</t>
  </si>
  <si>
    <t>D9</t>
  </si>
  <si>
    <t>Les Quatre Routes</t>
  </si>
  <si>
    <t>D10</t>
  </si>
  <si>
    <t>Sigloy</t>
  </si>
  <si>
    <t>Tigy</t>
  </si>
  <si>
    <t>D11</t>
  </si>
  <si>
    <t>D83</t>
  </si>
  <si>
    <t>Vannes/Cosson</t>
  </si>
  <si>
    <t>Souvigny en Sologne</t>
  </si>
  <si>
    <t>Chaon</t>
  </si>
  <si>
    <t>D126</t>
  </si>
  <si>
    <t>Pierrefitte/Sauldre</t>
  </si>
  <si>
    <t>Loiret - Loir et Cher</t>
  </si>
  <si>
    <t>D120</t>
  </si>
  <si>
    <t>Loir et Cher - Cher</t>
  </si>
  <si>
    <t xml:space="preserve">Cher - Loir et Cher </t>
  </si>
  <si>
    <t>D29</t>
  </si>
  <si>
    <t>Orcay</t>
  </si>
  <si>
    <t>Carrefour D29 - D926</t>
  </si>
  <si>
    <t>D926</t>
  </si>
  <si>
    <t>D949</t>
  </si>
  <si>
    <t>Saint Vrain</t>
  </si>
  <si>
    <t>Essonne - Loiret</t>
  </si>
  <si>
    <t>-</t>
  </si>
  <si>
    <t>D8</t>
  </si>
  <si>
    <t>Etape 2 : Vierzon - Aubusson</t>
  </si>
  <si>
    <t>Foecy</t>
  </si>
  <si>
    <t>D60</t>
  </si>
  <si>
    <t>Givry</t>
  </si>
  <si>
    <t>D35</t>
  </si>
  <si>
    <t>Villeneuve sur Cher</t>
  </si>
  <si>
    <t>Saint Florent sur Cher</t>
  </si>
  <si>
    <t>Lapan</t>
  </si>
  <si>
    <t>Châteauneuf sur Cher</t>
  </si>
  <si>
    <t>Venesmes</t>
  </si>
  <si>
    <t>D73</t>
  </si>
  <si>
    <t>Ineuil</t>
  </si>
  <si>
    <t>D144</t>
  </si>
  <si>
    <t>D220</t>
  </si>
  <si>
    <t>Carrefour  D925-D144-D220</t>
  </si>
  <si>
    <t>Morlac</t>
  </si>
  <si>
    <t xml:space="preserve">Le Chatelet </t>
  </si>
  <si>
    <t>Saint Pierre Les Bois</t>
  </si>
  <si>
    <t>D3</t>
  </si>
  <si>
    <t>Saint Maur</t>
  </si>
  <si>
    <t>D65</t>
  </si>
  <si>
    <t>Saint Eloi d'Allier</t>
  </si>
  <si>
    <t>D943</t>
  </si>
  <si>
    <t>Carrefour D943 - D310</t>
  </si>
  <si>
    <t>D310</t>
  </si>
  <si>
    <t>D71</t>
  </si>
  <si>
    <t>D549</t>
  </si>
  <si>
    <t>Carrefour D549 - D150</t>
  </si>
  <si>
    <t>D150</t>
  </si>
  <si>
    <t>Carrefour D916 - D150</t>
  </si>
  <si>
    <t>D916</t>
  </si>
  <si>
    <t>Archignat  - Direction Huriel</t>
  </si>
  <si>
    <t>Carrefour  D150 - D40</t>
  </si>
  <si>
    <t>D40</t>
  </si>
  <si>
    <t>Lamaids</t>
  </si>
  <si>
    <t>D41</t>
  </si>
  <si>
    <t>Budeliere</t>
  </si>
  <si>
    <t>Carrefour D41 - D64</t>
  </si>
  <si>
    <t>D64</t>
  </si>
  <si>
    <t>D993</t>
  </si>
  <si>
    <t>Carrefour D993 - D996</t>
  </si>
  <si>
    <t>D996</t>
  </si>
  <si>
    <t xml:space="preserve">Carrefour D993 - D4 </t>
  </si>
  <si>
    <t>Montelladonne</t>
  </si>
  <si>
    <t>D982</t>
  </si>
  <si>
    <t>D979</t>
  </si>
  <si>
    <t>La Serre</t>
  </si>
  <si>
    <t>Nuzejoux</t>
  </si>
  <si>
    <t>Sornac</t>
  </si>
  <si>
    <t>D172</t>
  </si>
  <si>
    <t>D30</t>
  </si>
  <si>
    <t>D922</t>
  </si>
  <si>
    <t>Carrefour D922 - D3</t>
  </si>
  <si>
    <t>Segur les Villas</t>
  </si>
  <si>
    <t>Le Chaumeil</t>
  </si>
  <si>
    <t>D39</t>
  </si>
  <si>
    <t>Col de Prat de Bouc</t>
  </si>
  <si>
    <t>D990</t>
  </si>
  <si>
    <t>Batilly en Gâtinais</t>
  </si>
  <si>
    <t>Première à droite</t>
  </si>
  <si>
    <t xml:space="preserve">Fourche suivante à gauche </t>
  </si>
  <si>
    <t>Cher - Loir et Cher  (tout droit)</t>
  </si>
  <si>
    <t>Loir et Cher - Cher (tout droit)</t>
  </si>
  <si>
    <t>Malesherbes - Contrôle</t>
  </si>
  <si>
    <t>Cher - Allier</t>
  </si>
  <si>
    <t>Allier - Creuse</t>
  </si>
  <si>
    <t>Heure de départ : 9h 30</t>
  </si>
  <si>
    <t>Corrèze - Cantal</t>
  </si>
  <si>
    <t>Murat - Contrôle</t>
  </si>
  <si>
    <t>Etape 3   :  Aubusson - Bort Les Orgues</t>
  </si>
  <si>
    <t>Heure de départ : 6h 00</t>
  </si>
  <si>
    <t>Brétigny</t>
  </si>
  <si>
    <t>Rond-Point D8 - D117</t>
  </si>
  <si>
    <t>Heure de départ : 8h 15</t>
  </si>
  <si>
    <t>Mehun/Yevre - Contrôle</t>
  </si>
  <si>
    <t>Longjumeau (départ tour de l'Essonne)</t>
  </si>
  <si>
    <t>D186</t>
  </si>
  <si>
    <t>D133</t>
  </si>
  <si>
    <t>Ballainvilliers (parcours tour de l'Essonne)</t>
  </si>
  <si>
    <t>Longpont (parcours tour de l'Essone)</t>
  </si>
  <si>
    <t>Sceaux - Contrôle</t>
  </si>
  <si>
    <t>Marolles en Hurepoix</t>
  </si>
  <si>
    <t>Vierzon - Hôtel de la Forêt</t>
  </si>
  <si>
    <t>Maisse - Petit déjeuner - xxxxxx</t>
  </si>
  <si>
    <t>D24 E</t>
  </si>
  <si>
    <t>Châteauneuf sur Loire - Pique Nique</t>
  </si>
  <si>
    <t>Souesmes</t>
  </si>
  <si>
    <t>Sceaux - Pierrefort 2016</t>
  </si>
  <si>
    <t>Date de départ: 5 mai  2016</t>
  </si>
  <si>
    <t xml:space="preserve">Traverser la Loire </t>
  </si>
  <si>
    <t>D2460</t>
  </si>
  <si>
    <t>Le Coudray - Pause</t>
  </si>
  <si>
    <t>Aubusson - Hôtel Le France</t>
  </si>
  <si>
    <t>Culan - Pique Nique</t>
  </si>
  <si>
    <t>Chambon sur Voueize - Pause</t>
  </si>
  <si>
    <t>Le Tarderon</t>
  </si>
  <si>
    <t>Fourche D982 - D19 à droite</t>
  </si>
  <si>
    <t>D19</t>
  </si>
  <si>
    <t>Carrefour D19 - D8 à gauche</t>
  </si>
  <si>
    <t>D117</t>
  </si>
  <si>
    <t>Fourche D21 - D172 à gauche</t>
  </si>
  <si>
    <t>Fourche D172 - D30 à gauche</t>
  </si>
  <si>
    <t>Saint Angel</t>
  </si>
  <si>
    <t>D1089</t>
  </si>
  <si>
    <t>Prendre D979 à droite</t>
  </si>
  <si>
    <t>La Vialatte</t>
  </si>
  <si>
    <t>Saint Germain Lavolps - Pique Nique</t>
  </si>
  <si>
    <t>Fourche D8 - D117 à droite vers Sornac</t>
  </si>
  <si>
    <t>Lestrade</t>
  </si>
  <si>
    <t xml:space="preserve">Aubusson </t>
  </si>
  <si>
    <t>Bort Les Orgues - Contrôle - Hôtel Le Rider</t>
  </si>
  <si>
    <t>Creuse - Corrèze</t>
  </si>
  <si>
    <t xml:space="preserve">Bort Les Orgues </t>
  </si>
  <si>
    <t>Pierrefort - Contrôle</t>
  </si>
  <si>
    <t>Fourche D990 - D921 vers Saint-Flour</t>
  </si>
  <si>
    <t>D921</t>
  </si>
  <si>
    <t>Saint-Flour - Hôtel Saint Jacques</t>
  </si>
  <si>
    <t>Hauts de Seine - Essonne</t>
  </si>
  <si>
    <t xml:space="preserve">Dénivelé + = 1028 m - </t>
  </si>
  <si>
    <t>Distance  = 209 km</t>
  </si>
  <si>
    <t>Identifiant Openrunner : 5782668</t>
  </si>
  <si>
    <t>Distance  = 187 km</t>
  </si>
  <si>
    <t>Identifiant Openrunner : 5783761</t>
  </si>
  <si>
    <t>Dénivelé + = 1596 m</t>
  </si>
  <si>
    <t>Date de départ: 6 mai  2016</t>
  </si>
  <si>
    <t>Date de départ: 7 mai  2016</t>
  </si>
  <si>
    <t>Distance  = 97 km</t>
  </si>
  <si>
    <t>Identifiant Openrunner : 5784163</t>
  </si>
  <si>
    <t>Dénivelé + = 1569 m</t>
  </si>
  <si>
    <t>Date de départ: 8 mai  2016</t>
  </si>
  <si>
    <t xml:space="preserve">Etape 4  :  Bort Les Orgues - Saint Flour </t>
  </si>
  <si>
    <t>Heure de départ : 7h 45</t>
  </si>
  <si>
    <t xml:space="preserve">Brezon </t>
  </si>
  <si>
    <t>D57</t>
  </si>
  <si>
    <t>Rouchez</t>
  </si>
  <si>
    <t>D265</t>
  </si>
  <si>
    <t>Col d'Entremont - 1210 m - Pique Nique</t>
  </si>
  <si>
    <t>Dénivelé + = 2722 m</t>
  </si>
  <si>
    <t>Identifiant Openrunner : 5904604</t>
  </si>
  <si>
    <t>Distance  = 130 km</t>
  </si>
  <si>
    <t>Version à jour de l'étape 4 modifiée.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</si>
</sst>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</xdr:col>
      <xdr:colOff>466725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85750"/>
          <a:ext cx="942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SAMU 15
POLICE 17
POMPIERS 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2</xdr:col>
      <xdr:colOff>457200</xdr:colOff>
      <xdr:row>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285750"/>
          <a:ext cx="9429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SAMU 15
POLICE 17
POMPIERS 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1</xdr:col>
      <xdr:colOff>457200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85750"/>
          <a:ext cx="942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SAMU 15
POLICE 17
POMPIERS 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2</xdr:col>
      <xdr:colOff>457200</xdr:colOff>
      <xdr:row>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285750"/>
          <a:ext cx="9429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SAMU 15
POLICE 17
POMPIERS 18</a:t>
          </a:r>
        </a:p>
      </xdr:txBody>
    </xdr:sp>
    <xdr:clientData/>
  </xdr:twoCellAnchor>
  <xdr:twoCellAnchor>
    <xdr:from>
      <xdr:col>3</xdr:col>
      <xdr:colOff>361950</xdr:colOff>
      <xdr:row>65</xdr:row>
      <xdr:rowOff>95250</xdr:rowOff>
    </xdr:from>
    <xdr:to>
      <xdr:col>3</xdr:col>
      <xdr:colOff>1304925</xdr:colOff>
      <xdr:row>65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9496425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SAMU 15
POLICE 17
POMPIERS 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6">
      <selection activeCell="U27" sqref="U27"/>
    </sheetView>
  </sheetViews>
  <sheetFormatPr defaultColWidth="11.421875" defaultRowHeight="11.25" customHeight="1"/>
  <cols>
    <col min="1" max="2" width="9.57421875" style="4" customWidth="1"/>
    <col min="3" max="3" width="37.28125" style="4" customWidth="1"/>
    <col min="4" max="4" width="8.28125" style="5" customWidth="1"/>
    <col min="5" max="5" width="12.00390625" style="4" customWidth="1"/>
    <col min="6" max="6" width="8.28125" style="4" customWidth="1"/>
  </cols>
  <sheetData>
    <row r="1" ht="11.25" customHeight="1">
      <c r="A1" s="18" t="s">
        <v>158</v>
      </c>
    </row>
    <row r="2" ht="11.25" customHeight="1" thickBot="1">
      <c r="A2" s="18"/>
    </row>
    <row r="3" spans="3:6" ht="13.5" customHeight="1">
      <c r="C3" s="6" t="s">
        <v>26</v>
      </c>
      <c r="D3" s="7" t="s">
        <v>159</v>
      </c>
      <c r="E3" s="7"/>
      <c r="F3" s="8"/>
    </row>
    <row r="4" spans="3:6" ht="13.5" customHeight="1">
      <c r="C4" s="42" t="s">
        <v>190</v>
      </c>
      <c r="D4" s="43" t="s">
        <v>141</v>
      </c>
      <c r="E4" s="43"/>
      <c r="F4" s="44"/>
    </row>
    <row r="5" spans="3:6" ht="13.5" customHeight="1">
      <c r="C5" s="42" t="s">
        <v>191</v>
      </c>
      <c r="D5" s="43"/>
      <c r="E5" s="43"/>
      <c r="F5" s="44"/>
    </row>
    <row r="6" spans="3:6" ht="13.5" customHeight="1" thickBot="1">
      <c r="C6" s="47" t="s">
        <v>189</v>
      </c>
      <c r="D6" s="45"/>
      <c r="E6" s="46"/>
      <c r="F6" s="10"/>
    </row>
    <row r="7" ht="14.25" customHeight="1">
      <c r="C7" s="11"/>
    </row>
    <row r="8" spans="3:5" ht="11.25" customHeight="1">
      <c r="C8" s="12" t="s">
        <v>32</v>
      </c>
      <c r="D8" s="13">
        <v>21</v>
      </c>
      <c r="E8" s="14" t="s">
        <v>14</v>
      </c>
    </row>
    <row r="9" spans="3:5" ht="11.25" customHeight="1">
      <c r="C9" s="12" t="s">
        <v>33</v>
      </c>
      <c r="D9" s="13">
        <v>21</v>
      </c>
      <c r="E9" s="14" t="s">
        <v>14</v>
      </c>
    </row>
    <row r="10" spans="1:6" ht="11.25" customHeight="1">
      <c r="A10" s="15" t="s">
        <v>15</v>
      </c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</row>
    <row r="11" spans="1:6" ht="11.25" customHeight="1">
      <c r="A11" s="16" t="s">
        <v>21</v>
      </c>
      <c r="B11" s="16" t="s">
        <v>22</v>
      </c>
      <c r="C11" s="17" t="s">
        <v>23</v>
      </c>
      <c r="D11" s="16"/>
      <c r="E11" s="16" t="s">
        <v>24</v>
      </c>
      <c r="F11" s="16" t="s">
        <v>25</v>
      </c>
    </row>
    <row r="12" spans="1:6" ht="11.25" customHeight="1">
      <c r="A12" s="36">
        <v>0</v>
      </c>
      <c r="B12" s="36">
        <v>0</v>
      </c>
      <c r="C12" s="24" t="s">
        <v>151</v>
      </c>
      <c r="D12" s="36"/>
      <c r="E12" s="37">
        <v>0.25</v>
      </c>
      <c r="F12" s="37"/>
    </row>
    <row r="13" spans="1:6" s="33" customFormat="1" ht="11.25" customHeight="1">
      <c r="A13" s="30">
        <f>A12+B13</f>
        <v>3</v>
      </c>
      <c r="B13" s="30">
        <v>3</v>
      </c>
      <c r="C13" s="40" t="s">
        <v>188</v>
      </c>
      <c r="D13" s="30"/>
      <c r="E13" s="22">
        <f aca="true" t="shared" si="0" ref="E13:E18">$B13/$D$8/24+$E12+F12</f>
        <v>0.25595238095238093</v>
      </c>
      <c r="F13" s="32"/>
    </row>
    <row r="14" spans="1:6" ht="11.25" customHeight="1">
      <c r="A14" s="19">
        <f>A13+B14</f>
        <v>13</v>
      </c>
      <c r="B14" s="19">
        <v>10</v>
      </c>
      <c r="C14" s="20" t="s">
        <v>146</v>
      </c>
      <c r="D14" s="19" t="s">
        <v>170</v>
      </c>
      <c r="E14" s="22">
        <f t="shared" si="0"/>
        <v>0.27579365079365076</v>
      </c>
      <c r="F14" s="21"/>
    </row>
    <row r="15" spans="1:6" ht="11.25" customHeight="1">
      <c r="A15" s="19">
        <f>A14+B15</f>
        <v>15</v>
      </c>
      <c r="B15" s="19">
        <v>2</v>
      </c>
      <c r="C15" s="20" t="s">
        <v>149</v>
      </c>
      <c r="D15" s="19" t="s">
        <v>147</v>
      </c>
      <c r="E15" s="22">
        <f t="shared" si="0"/>
        <v>0.2797619047619047</v>
      </c>
      <c r="F15" s="21"/>
    </row>
    <row r="16" spans="1:6" ht="11.25" customHeight="1">
      <c r="A16" s="19">
        <f aca="true" t="shared" si="1" ref="A16:A60">A15+B16</f>
        <v>19</v>
      </c>
      <c r="B16" s="19">
        <v>4</v>
      </c>
      <c r="C16" s="20" t="s">
        <v>150</v>
      </c>
      <c r="D16" s="19" t="s">
        <v>42</v>
      </c>
      <c r="E16" s="22">
        <f t="shared" si="0"/>
        <v>0.2876984126984127</v>
      </c>
      <c r="F16" s="21"/>
    </row>
    <row r="17" spans="1:6" ht="11.25" customHeight="1">
      <c r="A17" s="19">
        <f t="shared" si="1"/>
        <v>24</v>
      </c>
      <c r="B17" s="19">
        <v>5</v>
      </c>
      <c r="C17" s="20" t="s">
        <v>142</v>
      </c>
      <c r="D17" s="19" t="s">
        <v>148</v>
      </c>
      <c r="E17" s="22">
        <f t="shared" si="0"/>
        <v>0.2976190476190476</v>
      </c>
      <c r="F17" s="21"/>
    </row>
    <row r="18" spans="1:6" ht="11.25" customHeight="1">
      <c r="A18" s="19">
        <f t="shared" si="1"/>
        <v>29</v>
      </c>
      <c r="B18" s="19">
        <v>5</v>
      </c>
      <c r="C18" s="20" t="s">
        <v>143</v>
      </c>
      <c r="D18" s="19" t="s">
        <v>70</v>
      </c>
      <c r="E18" s="22">
        <f t="shared" si="0"/>
        <v>0.30753968253968256</v>
      </c>
      <c r="F18" s="21"/>
    </row>
    <row r="19" spans="1:6" ht="11.25" customHeight="1">
      <c r="A19" s="19">
        <f t="shared" si="1"/>
        <v>31</v>
      </c>
      <c r="B19" s="19">
        <v>2</v>
      </c>
      <c r="C19" s="20" t="s">
        <v>152</v>
      </c>
      <c r="D19" s="19" t="s">
        <v>70</v>
      </c>
      <c r="E19" s="22">
        <f aca="true" t="shared" si="2" ref="E19:E60">$B19/$D$8/24+$E18+F18</f>
        <v>0.3115079365079365</v>
      </c>
      <c r="F19" s="21"/>
    </row>
    <row r="20" spans="1:6" ht="11.25" customHeight="1">
      <c r="A20" s="19">
        <f t="shared" si="1"/>
        <v>35</v>
      </c>
      <c r="B20" s="19">
        <v>4</v>
      </c>
      <c r="C20" s="20" t="s">
        <v>67</v>
      </c>
      <c r="D20" s="19" t="s">
        <v>70</v>
      </c>
      <c r="E20" s="22">
        <f t="shared" si="2"/>
        <v>0.3194444444444444</v>
      </c>
      <c r="F20" s="21"/>
    </row>
    <row r="21" spans="1:6" ht="11.25" customHeight="1">
      <c r="A21" s="19">
        <f t="shared" si="1"/>
        <v>44</v>
      </c>
      <c r="B21" s="19">
        <v>9</v>
      </c>
      <c r="C21" s="20" t="s">
        <v>31</v>
      </c>
      <c r="D21" s="19" t="s">
        <v>34</v>
      </c>
      <c r="E21" s="22">
        <f t="shared" si="2"/>
        <v>0.33730158730158727</v>
      </c>
      <c r="F21" s="21"/>
    </row>
    <row r="22" spans="1:6" ht="11.25" customHeight="1">
      <c r="A22" s="19">
        <f t="shared" si="1"/>
        <v>50</v>
      </c>
      <c r="B22" s="19">
        <v>6</v>
      </c>
      <c r="C22" s="20" t="s">
        <v>29</v>
      </c>
      <c r="D22" s="19" t="s">
        <v>34</v>
      </c>
      <c r="E22" s="22">
        <f t="shared" si="2"/>
        <v>0.3492063492063492</v>
      </c>
      <c r="F22" s="21"/>
    </row>
    <row r="23" spans="1:6" ht="11.25" customHeight="1">
      <c r="A23" s="19">
        <f t="shared" si="1"/>
        <v>53</v>
      </c>
      <c r="B23" s="19">
        <v>3</v>
      </c>
      <c r="C23" s="20" t="s">
        <v>30</v>
      </c>
      <c r="D23" s="19" t="s">
        <v>34</v>
      </c>
      <c r="E23" s="22">
        <f t="shared" si="2"/>
        <v>0.3551587301587301</v>
      </c>
      <c r="F23" s="21"/>
    </row>
    <row r="24" spans="1:6" ht="11.25" customHeight="1">
      <c r="A24" s="36">
        <f t="shared" si="1"/>
        <v>56</v>
      </c>
      <c r="B24" s="36">
        <v>3</v>
      </c>
      <c r="C24" s="2" t="s">
        <v>154</v>
      </c>
      <c r="D24" s="36" t="s">
        <v>34</v>
      </c>
      <c r="E24" s="37">
        <f t="shared" si="2"/>
        <v>0.36111111111111105</v>
      </c>
      <c r="F24" s="37">
        <v>39954.03125</v>
      </c>
    </row>
    <row r="25" spans="1:6" ht="11.25" customHeight="1">
      <c r="A25" s="19">
        <f t="shared" si="1"/>
        <v>58</v>
      </c>
      <c r="B25" s="19">
        <v>2</v>
      </c>
      <c r="C25" s="1" t="s">
        <v>27</v>
      </c>
      <c r="D25" s="19" t="s">
        <v>34</v>
      </c>
      <c r="E25" s="22">
        <f t="shared" si="2"/>
        <v>39954.39632936508</v>
      </c>
      <c r="F25" s="21"/>
    </row>
    <row r="26" spans="1:6" ht="10.5" customHeight="1">
      <c r="A26" s="19">
        <f t="shared" si="1"/>
        <v>63</v>
      </c>
      <c r="B26" s="19">
        <v>5</v>
      </c>
      <c r="C26" s="1" t="s">
        <v>28</v>
      </c>
      <c r="D26" s="19" t="s">
        <v>35</v>
      </c>
      <c r="E26" s="22">
        <f t="shared" si="2"/>
        <v>39954.40625</v>
      </c>
      <c r="F26" s="21"/>
    </row>
    <row r="27" spans="1:6" ht="10.5" customHeight="1">
      <c r="A27" s="19">
        <f t="shared" si="1"/>
        <v>63</v>
      </c>
      <c r="B27" s="19">
        <v>0</v>
      </c>
      <c r="C27" s="41" t="s">
        <v>68</v>
      </c>
      <c r="D27" s="19" t="s">
        <v>35</v>
      </c>
      <c r="E27" s="22">
        <f t="shared" si="2"/>
        <v>39954.40625</v>
      </c>
      <c r="F27" s="21"/>
    </row>
    <row r="28" spans="1:6" ht="11.25" customHeight="1">
      <c r="A28" s="36">
        <f t="shared" si="1"/>
        <v>69</v>
      </c>
      <c r="B28" s="36">
        <v>6</v>
      </c>
      <c r="C28" s="35" t="s">
        <v>134</v>
      </c>
      <c r="D28" s="36" t="s">
        <v>66</v>
      </c>
      <c r="E28" s="37">
        <f t="shared" si="2"/>
        <v>39954.41815476191</v>
      </c>
      <c r="F28" s="37"/>
    </row>
    <row r="29" spans="1:6" ht="11.25" customHeight="1">
      <c r="A29" s="19">
        <f t="shared" si="1"/>
        <v>71</v>
      </c>
      <c r="B29" s="19">
        <v>2</v>
      </c>
      <c r="C29" s="1" t="s">
        <v>36</v>
      </c>
      <c r="D29" s="19" t="s">
        <v>42</v>
      </c>
      <c r="E29" s="22">
        <f t="shared" si="2"/>
        <v>39954.42212301588</v>
      </c>
      <c r="F29" s="21"/>
    </row>
    <row r="30" spans="1:6" ht="11.25" customHeight="1">
      <c r="A30" s="19">
        <f t="shared" si="1"/>
        <v>79</v>
      </c>
      <c r="B30" s="19">
        <v>8</v>
      </c>
      <c r="C30" s="1" t="s">
        <v>37</v>
      </c>
      <c r="D30" s="19" t="s">
        <v>42</v>
      </c>
      <c r="E30" s="22">
        <f t="shared" si="2"/>
        <v>39954.43799603175</v>
      </c>
      <c r="F30" s="21"/>
    </row>
    <row r="31" spans="1:6" ht="11.25" customHeight="1">
      <c r="A31" s="19">
        <f t="shared" si="1"/>
        <v>82</v>
      </c>
      <c r="B31" s="19">
        <v>3</v>
      </c>
      <c r="C31" s="1" t="s">
        <v>38</v>
      </c>
      <c r="D31" s="19" t="s">
        <v>43</v>
      </c>
      <c r="E31" s="22">
        <f t="shared" si="2"/>
        <v>39954.44394841271</v>
      </c>
      <c r="F31" s="21"/>
    </row>
    <row r="32" spans="1:6" ht="11.25" customHeight="1">
      <c r="A32" s="19">
        <f t="shared" si="1"/>
        <v>85</v>
      </c>
      <c r="B32" s="19">
        <v>3</v>
      </c>
      <c r="C32" s="1" t="s">
        <v>39</v>
      </c>
      <c r="D32" s="19" t="s">
        <v>42</v>
      </c>
      <c r="E32" s="22">
        <f t="shared" si="2"/>
        <v>39954.44990079366</v>
      </c>
      <c r="F32" s="21"/>
    </row>
    <row r="33" spans="1:6" ht="11.25" customHeight="1">
      <c r="A33" s="19">
        <f t="shared" si="1"/>
        <v>90</v>
      </c>
      <c r="B33" s="19">
        <v>5</v>
      </c>
      <c r="C33" s="1" t="s">
        <v>40</v>
      </c>
      <c r="D33" s="19" t="s">
        <v>42</v>
      </c>
      <c r="E33" s="22">
        <f t="shared" si="2"/>
        <v>39954.45982142858</v>
      </c>
      <c r="F33" s="21"/>
    </row>
    <row r="34" spans="1:6" ht="11.25" customHeight="1">
      <c r="A34" s="19">
        <f t="shared" si="1"/>
        <v>94</v>
      </c>
      <c r="B34" s="19">
        <v>4</v>
      </c>
      <c r="C34" s="1" t="s">
        <v>41</v>
      </c>
      <c r="D34" s="19" t="s">
        <v>45</v>
      </c>
      <c r="E34" s="22">
        <f t="shared" si="2"/>
        <v>39954.467757936516</v>
      </c>
      <c r="F34" s="21"/>
    </row>
    <row r="35" spans="1:6" ht="11.25" customHeight="1">
      <c r="A35" s="19">
        <f t="shared" si="1"/>
        <v>100</v>
      </c>
      <c r="B35" s="19">
        <v>6</v>
      </c>
      <c r="C35" s="1" t="s">
        <v>129</v>
      </c>
      <c r="D35" s="19" t="s">
        <v>45</v>
      </c>
      <c r="E35" s="22">
        <f t="shared" si="2"/>
        <v>39954.479662698424</v>
      </c>
      <c r="F35" s="21"/>
    </row>
    <row r="36" spans="1:6" ht="11.25" customHeight="1">
      <c r="A36" s="19">
        <f t="shared" si="1"/>
        <v>104</v>
      </c>
      <c r="B36" s="19">
        <v>4</v>
      </c>
      <c r="C36" s="1" t="s">
        <v>44</v>
      </c>
      <c r="D36" s="19" t="s">
        <v>46</v>
      </c>
      <c r="E36" s="22">
        <f t="shared" si="2"/>
        <v>39954.48759920636</v>
      </c>
      <c r="F36" s="21"/>
    </row>
    <row r="37" spans="1:6" ht="11.25" customHeight="1">
      <c r="A37" s="19">
        <f t="shared" si="1"/>
        <v>115</v>
      </c>
      <c r="B37" s="19">
        <v>11</v>
      </c>
      <c r="C37" s="1" t="s">
        <v>2</v>
      </c>
      <c r="D37" s="19" t="s">
        <v>46</v>
      </c>
      <c r="E37" s="22">
        <f t="shared" si="2"/>
        <v>39954.50942460319</v>
      </c>
      <c r="F37" s="21"/>
    </row>
    <row r="38" spans="1:6" ht="11.25" customHeight="1">
      <c r="A38" s="19">
        <f t="shared" si="1"/>
        <v>120</v>
      </c>
      <c r="B38" s="19">
        <v>5</v>
      </c>
      <c r="C38" s="1" t="s">
        <v>47</v>
      </c>
      <c r="D38" s="19" t="s">
        <v>48</v>
      </c>
      <c r="E38" s="22">
        <f t="shared" si="2"/>
        <v>39954.519345238106</v>
      </c>
      <c r="F38" s="21"/>
    </row>
    <row r="39" spans="1:6" ht="11.25" customHeight="1">
      <c r="A39" s="36">
        <f t="shared" si="1"/>
        <v>128</v>
      </c>
      <c r="B39" s="36">
        <v>8</v>
      </c>
      <c r="C39" s="2" t="s">
        <v>156</v>
      </c>
      <c r="D39" s="36" t="s">
        <v>161</v>
      </c>
      <c r="E39" s="37">
        <f t="shared" si="2"/>
        <v>39954.53521825398</v>
      </c>
      <c r="F39" s="37">
        <v>39954.041666666664</v>
      </c>
    </row>
    <row r="40" spans="1:6" s="33" customFormat="1" ht="11.25" customHeight="1">
      <c r="A40" s="30">
        <f t="shared" si="1"/>
        <v>128</v>
      </c>
      <c r="B40" s="30">
        <v>0</v>
      </c>
      <c r="C40" s="34" t="s">
        <v>160</v>
      </c>
      <c r="D40" s="30"/>
      <c r="E40" s="31">
        <f t="shared" si="2"/>
        <v>79908.57688492065</v>
      </c>
      <c r="F40" s="32"/>
    </row>
    <row r="41" spans="1:6" ht="11.25" customHeight="1">
      <c r="A41" s="30">
        <f t="shared" si="1"/>
        <v>132</v>
      </c>
      <c r="B41" s="19">
        <v>4</v>
      </c>
      <c r="C41" s="1" t="s">
        <v>49</v>
      </c>
      <c r="D41" s="19" t="s">
        <v>51</v>
      </c>
      <c r="E41" s="31">
        <f t="shared" si="2"/>
        <v>79908.5848214286</v>
      </c>
      <c r="F41" s="21"/>
    </row>
    <row r="42" spans="1:6" ht="11.25" customHeight="1">
      <c r="A42" s="19">
        <f t="shared" si="1"/>
        <v>137</v>
      </c>
      <c r="B42" s="19">
        <v>5</v>
      </c>
      <c r="C42" s="1" t="s">
        <v>50</v>
      </c>
      <c r="D42" s="19" t="s">
        <v>52</v>
      </c>
      <c r="E42" s="31">
        <f t="shared" si="2"/>
        <v>79908.59474206352</v>
      </c>
      <c r="F42" s="21"/>
    </row>
    <row r="43" spans="1:6" ht="11.25" customHeight="1">
      <c r="A43" s="19">
        <f t="shared" si="1"/>
        <v>147</v>
      </c>
      <c r="B43" s="19">
        <v>10</v>
      </c>
      <c r="C43" s="1" t="s">
        <v>53</v>
      </c>
      <c r="D43" s="19" t="s">
        <v>52</v>
      </c>
      <c r="E43" s="31">
        <f t="shared" si="2"/>
        <v>79908.61458333336</v>
      </c>
      <c r="F43" s="21"/>
    </row>
    <row r="44" spans="1:6" ht="11.25" customHeight="1">
      <c r="A44" s="19">
        <f t="shared" si="1"/>
        <v>148</v>
      </c>
      <c r="B44" s="19">
        <v>1</v>
      </c>
      <c r="C44" s="1" t="s">
        <v>130</v>
      </c>
      <c r="D44" s="19" t="s">
        <v>59</v>
      </c>
      <c r="E44" s="31">
        <f t="shared" si="2"/>
        <v>79908.61656746034</v>
      </c>
      <c r="F44" s="21"/>
    </row>
    <row r="45" spans="1:6" ht="11.25" customHeight="1">
      <c r="A45" s="19">
        <f t="shared" si="1"/>
        <v>149</v>
      </c>
      <c r="B45" s="19">
        <v>1</v>
      </c>
      <c r="C45" s="1" t="s">
        <v>131</v>
      </c>
      <c r="D45" s="25" t="s">
        <v>69</v>
      </c>
      <c r="E45" s="31">
        <f t="shared" si="2"/>
        <v>79908.61855158732</v>
      </c>
      <c r="F45" s="21"/>
    </row>
    <row r="46" spans="1:6" ht="11.25" customHeight="1">
      <c r="A46" s="19">
        <f t="shared" si="1"/>
        <v>149</v>
      </c>
      <c r="B46" s="19">
        <v>0</v>
      </c>
      <c r="C46" s="41" t="s">
        <v>58</v>
      </c>
      <c r="D46" s="25" t="s">
        <v>69</v>
      </c>
      <c r="E46" s="22">
        <f t="shared" si="2"/>
        <v>79908.61855158732</v>
      </c>
      <c r="F46" s="21"/>
    </row>
    <row r="47" spans="1:6" ht="11.25" customHeight="1">
      <c r="A47" s="19">
        <f t="shared" si="1"/>
        <v>155</v>
      </c>
      <c r="B47" s="19">
        <v>6</v>
      </c>
      <c r="C47" s="1" t="s">
        <v>54</v>
      </c>
      <c r="D47" s="19" t="s">
        <v>56</v>
      </c>
      <c r="E47" s="22">
        <f t="shared" si="2"/>
        <v>79908.63045634923</v>
      </c>
      <c r="F47" s="21"/>
    </row>
    <row r="48" spans="1:6" ht="11.25" customHeight="1">
      <c r="A48" s="19">
        <f t="shared" si="1"/>
        <v>160</v>
      </c>
      <c r="B48" s="19">
        <v>5</v>
      </c>
      <c r="C48" s="1" t="s">
        <v>55</v>
      </c>
      <c r="D48" s="19" t="s">
        <v>155</v>
      </c>
      <c r="E48" s="22">
        <f t="shared" si="2"/>
        <v>79908.64037698416</v>
      </c>
      <c r="F48" s="21"/>
    </row>
    <row r="49" spans="1:6" ht="11.25" customHeight="1">
      <c r="A49" s="19">
        <f t="shared" si="1"/>
        <v>161</v>
      </c>
      <c r="B49" s="19">
        <v>1</v>
      </c>
      <c r="C49" s="41" t="s">
        <v>60</v>
      </c>
      <c r="D49" s="19" t="s">
        <v>155</v>
      </c>
      <c r="E49" s="22">
        <f t="shared" si="2"/>
        <v>79908.64236111114</v>
      </c>
      <c r="F49" s="21"/>
    </row>
    <row r="50" spans="1:6" ht="11.25" customHeight="1">
      <c r="A50" s="36">
        <f t="shared" si="1"/>
        <v>165</v>
      </c>
      <c r="B50" s="36">
        <v>4</v>
      </c>
      <c r="C50" s="2" t="s">
        <v>162</v>
      </c>
      <c r="D50" s="36" t="s">
        <v>155</v>
      </c>
      <c r="E50" s="37">
        <f t="shared" si="2"/>
        <v>79908.65029761908</v>
      </c>
      <c r="F50" s="37">
        <v>39954.010416666664</v>
      </c>
    </row>
    <row r="51" spans="1:6" ht="11.25" customHeight="1">
      <c r="A51" s="19">
        <f t="shared" si="1"/>
        <v>166</v>
      </c>
      <c r="B51" s="19">
        <v>1</v>
      </c>
      <c r="C51" s="41" t="s">
        <v>61</v>
      </c>
      <c r="D51" s="19" t="s">
        <v>56</v>
      </c>
      <c r="E51" s="22">
        <f t="shared" si="2"/>
        <v>119862.66269841272</v>
      </c>
      <c r="F51" s="21"/>
    </row>
    <row r="52" spans="1:6" ht="11.25" customHeight="1">
      <c r="A52" s="19">
        <f t="shared" si="1"/>
        <v>170</v>
      </c>
      <c r="B52" s="19">
        <v>4</v>
      </c>
      <c r="C52" s="1" t="s">
        <v>57</v>
      </c>
      <c r="D52" s="19" t="s">
        <v>56</v>
      </c>
      <c r="E52" s="22">
        <f t="shared" si="2"/>
        <v>119862.67063492067</v>
      </c>
      <c r="F52" s="21"/>
    </row>
    <row r="53" spans="1:6" ht="11.25" customHeight="1">
      <c r="A53" s="19">
        <f t="shared" si="1"/>
        <v>178</v>
      </c>
      <c r="B53" s="19">
        <v>8</v>
      </c>
      <c r="C53" s="1" t="s">
        <v>157</v>
      </c>
      <c r="D53" s="19" t="s">
        <v>56</v>
      </c>
      <c r="E53" s="22">
        <f t="shared" si="2"/>
        <v>119862.68650793654</v>
      </c>
      <c r="F53" s="21"/>
    </row>
    <row r="54" spans="1:6" ht="11.25" customHeight="1">
      <c r="A54" s="19">
        <f t="shared" si="1"/>
        <v>181</v>
      </c>
      <c r="B54" s="19">
        <v>3</v>
      </c>
      <c r="C54" s="41" t="s">
        <v>60</v>
      </c>
      <c r="D54" s="19" t="s">
        <v>62</v>
      </c>
      <c r="E54" s="22">
        <f t="shared" si="2"/>
        <v>119862.69246031748</v>
      </c>
      <c r="F54" s="21"/>
    </row>
    <row r="55" spans="1:6" ht="11.25" customHeight="1">
      <c r="A55" s="19">
        <f t="shared" si="1"/>
        <v>190</v>
      </c>
      <c r="B55" s="19">
        <v>9</v>
      </c>
      <c r="C55" s="1" t="s">
        <v>0</v>
      </c>
      <c r="D55" s="19" t="s">
        <v>62</v>
      </c>
      <c r="E55" s="22">
        <f t="shared" si="2"/>
        <v>119862.71031746034</v>
      </c>
      <c r="F55" s="21"/>
    </row>
    <row r="56" spans="1:6" ht="11.25" customHeight="1">
      <c r="A56" s="19">
        <f t="shared" si="1"/>
        <v>195</v>
      </c>
      <c r="B56" s="19">
        <v>5</v>
      </c>
      <c r="C56" s="41" t="s">
        <v>132</v>
      </c>
      <c r="D56" s="19" t="s">
        <v>56</v>
      </c>
      <c r="E56" s="22">
        <f t="shared" si="2"/>
        <v>119862.72023809527</v>
      </c>
      <c r="F56" s="21"/>
    </row>
    <row r="57" spans="1:6" ht="11.25" customHeight="1">
      <c r="A57" s="19">
        <f t="shared" si="1"/>
        <v>200</v>
      </c>
      <c r="B57" s="19">
        <v>5</v>
      </c>
      <c r="C57" s="1" t="s">
        <v>63</v>
      </c>
      <c r="D57" s="19" t="s">
        <v>56</v>
      </c>
      <c r="E57" s="22">
        <f t="shared" si="2"/>
        <v>119862.73015873019</v>
      </c>
      <c r="F57" s="21"/>
    </row>
    <row r="58" spans="1:6" ht="11.25" customHeight="1">
      <c r="A58" s="19">
        <f t="shared" si="1"/>
        <v>201</v>
      </c>
      <c r="B58" s="19">
        <v>1</v>
      </c>
      <c r="C58" s="41" t="s">
        <v>133</v>
      </c>
      <c r="D58" s="19" t="s">
        <v>62</v>
      </c>
      <c r="E58" s="22">
        <f t="shared" si="2"/>
        <v>119862.73214285717</v>
      </c>
      <c r="F58" s="21"/>
    </row>
    <row r="59" spans="1:6" ht="11.25" customHeight="1">
      <c r="A59" s="19">
        <f t="shared" si="1"/>
        <v>204</v>
      </c>
      <c r="B59" s="19">
        <v>3</v>
      </c>
      <c r="C59" s="1" t="s">
        <v>64</v>
      </c>
      <c r="D59" s="19" t="s">
        <v>65</v>
      </c>
      <c r="E59" s="22">
        <f t="shared" si="2"/>
        <v>119862.73809523812</v>
      </c>
      <c r="F59" s="21"/>
    </row>
    <row r="60" spans="1:6" ht="11.25" customHeight="1">
      <c r="A60" s="36">
        <f t="shared" si="1"/>
        <v>209</v>
      </c>
      <c r="B60" s="36">
        <v>5</v>
      </c>
      <c r="C60" s="2" t="s">
        <v>153</v>
      </c>
      <c r="D60" s="36"/>
      <c r="E60" s="37">
        <f t="shared" si="2"/>
        <v>119862.74801587305</v>
      </c>
      <c r="F60" s="23"/>
    </row>
    <row r="62" ht="11.25" customHeight="1">
      <c r="D62" s="4"/>
    </row>
    <row r="63" ht="11.25" customHeight="1">
      <c r="D63" s="4"/>
    </row>
    <row r="64" ht="11.25" customHeight="1">
      <c r="D64" s="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B1">
      <selection activeCell="H10" sqref="H10"/>
    </sheetView>
  </sheetViews>
  <sheetFormatPr defaultColWidth="11.421875" defaultRowHeight="11.25" customHeight="1"/>
  <cols>
    <col min="2" max="2" width="9.57421875" style="4" customWidth="1"/>
    <col min="3" max="3" width="8.28125" style="4" customWidth="1"/>
    <col min="4" max="4" width="37.28125" style="4" customWidth="1"/>
    <col min="5" max="5" width="8.28125" style="5" customWidth="1"/>
    <col min="6" max="6" width="12.00390625" style="4" customWidth="1"/>
    <col min="7" max="7" width="8.28125" style="4" customWidth="1"/>
  </cols>
  <sheetData>
    <row r="1" ht="11.25" customHeight="1">
      <c r="B1" s="18" t="s">
        <v>158</v>
      </c>
    </row>
    <row r="2" ht="11.25" customHeight="1" thickBot="1">
      <c r="B2" s="18"/>
    </row>
    <row r="3" spans="4:7" ht="13.5" customHeight="1">
      <c r="D3" s="6" t="s">
        <v>71</v>
      </c>
      <c r="E3" s="7" t="s">
        <v>195</v>
      </c>
      <c r="F3" s="7"/>
      <c r="G3" s="8"/>
    </row>
    <row r="4" spans="4:7" ht="13.5" customHeight="1">
      <c r="D4" s="42" t="s">
        <v>192</v>
      </c>
      <c r="E4" s="43" t="s">
        <v>202</v>
      </c>
      <c r="F4" s="43"/>
      <c r="G4" s="44"/>
    </row>
    <row r="5" spans="4:7" ht="13.5" customHeight="1">
      <c r="D5" s="42" t="s">
        <v>193</v>
      </c>
      <c r="E5" s="43"/>
      <c r="F5" s="43"/>
      <c r="G5" s="44"/>
    </row>
    <row r="6" spans="4:7" ht="13.5" customHeight="1" thickBot="1">
      <c r="D6" s="47" t="s">
        <v>194</v>
      </c>
      <c r="E6" s="9"/>
      <c r="F6" s="9"/>
      <c r="G6" s="10"/>
    </row>
    <row r="7" ht="14.25" customHeight="1">
      <c r="D7" s="11"/>
    </row>
    <row r="8" spans="4:6" ht="11.25" customHeight="1">
      <c r="D8" s="12" t="s">
        <v>32</v>
      </c>
      <c r="E8" s="13">
        <v>20</v>
      </c>
      <c r="F8" s="14" t="s">
        <v>14</v>
      </c>
    </row>
    <row r="9" spans="4:6" ht="11.25" customHeight="1">
      <c r="D9" s="12" t="s">
        <v>33</v>
      </c>
      <c r="E9" s="13">
        <v>20</v>
      </c>
      <c r="F9" s="14" t="s">
        <v>14</v>
      </c>
    </row>
    <row r="10" spans="2:7" ht="11.25" customHeight="1">
      <c r="B10" s="15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</row>
    <row r="11" spans="2:7" ht="11.25" customHeight="1">
      <c r="B11" s="16" t="s">
        <v>21</v>
      </c>
      <c r="C11" s="16" t="s">
        <v>22</v>
      </c>
      <c r="D11" s="17" t="s">
        <v>23</v>
      </c>
      <c r="E11" s="16"/>
      <c r="F11" s="16" t="s">
        <v>24</v>
      </c>
      <c r="G11" s="16" t="s">
        <v>25</v>
      </c>
    </row>
    <row r="12" spans="2:7" ht="11.25" customHeight="1">
      <c r="B12" s="36">
        <v>0</v>
      </c>
      <c r="C12" s="36">
        <v>0</v>
      </c>
      <c r="D12" s="24" t="s">
        <v>1</v>
      </c>
      <c r="E12" s="36" t="s">
        <v>73</v>
      </c>
      <c r="F12" s="37">
        <v>39955.322916666664</v>
      </c>
      <c r="G12" s="37"/>
    </row>
    <row r="13" spans="2:7" ht="11.25" customHeight="1">
      <c r="B13" s="19">
        <f aca="true" t="shared" si="0" ref="B13:B42">B12+C13</f>
        <v>9</v>
      </c>
      <c r="C13" s="19">
        <v>9</v>
      </c>
      <c r="D13" s="4" t="s">
        <v>74</v>
      </c>
      <c r="E13" s="19" t="s">
        <v>73</v>
      </c>
      <c r="F13" s="22">
        <f aca="true" t="shared" si="1" ref="F13:F48">$C13/$E$8/24+$F12+G12</f>
        <v>39955.34166666667</v>
      </c>
      <c r="G13" s="21"/>
    </row>
    <row r="14" spans="2:7" ht="11.25" customHeight="1">
      <c r="B14" s="19">
        <f t="shared" si="0"/>
        <v>13</v>
      </c>
      <c r="C14" s="19">
        <v>4</v>
      </c>
      <c r="D14" s="20" t="s">
        <v>72</v>
      </c>
      <c r="E14" s="19" t="s">
        <v>73</v>
      </c>
      <c r="F14" s="22">
        <f t="shared" si="1"/>
        <v>39955.35</v>
      </c>
      <c r="G14" s="21"/>
    </row>
    <row r="15" spans="2:7" ht="11.25" customHeight="1">
      <c r="B15" s="36">
        <f t="shared" si="0"/>
        <v>18</v>
      </c>
      <c r="C15" s="36">
        <v>5</v>
      </c>
      <c r="D15" s="38" t="s">
        <v>145</v>
      </c>
      <c r="E15" s="36" t="s">
        <v>75</v>
      </c>
      <c r="F15" s="37">
        <f t="shared" si="1"/>
        <v>39955.36041666666</v>
      </c>
      <c r="G15" s="37"/>
    </row>
    <row r="16" spans="2:7" ht="11.25" customHeight="1">
      <c r="B16" s="19">
        <f t="shared" si="0"/>
        <v>26</v>
      </c>
      <c r="C16" s="19">
        <v>8</v>
      </c>
      <c r="D16" s="20" t="s">
        <v>3</v>
      </c>
      <c r="E16" s="19" t="s">
        <v>75</v>
      </c>
      <c r="F16" s="22">
        <f t="shared" si="1"/>
        <v>39955.37708333333</v>
      </c>
      <c r="G16" s="21"/>
    </row>
    <row r="17" spans="2:7" ht="11.25" customHeight="1">
      <c r="B17" s="19">
        <f t="shared" si="0"/>
        <v>33</v>
      </c>
      <c r="C17" s="19">
        <v>7</v>
      </c>
      <c r="D17" s="20" t="s">
        <v>76</v>
      </c>
      <c r="E17" s="19" t="s">
        <v>75</v>
      </c>
      <c r="F17" s="22">
        <f t="shared" si="1"/>
        <v>39955.39166666666</v>
      </c>
      <c r="G17" s="21"/>
    </row>
    <row r="18" spans="2:7" ht="11.25" customHeight="1">
      <c r="B18" s="19">
        <f t="shared" si="0"/>
        <v>37</v>
      </c>
      <c r="C18" s="19">
        <v>4</v>
      </c>
      <c r="D18" s="20" t="s">
        <v>77</v>
      </c>
      <c r="E18" s="19" t="s">
        <v>75</v>
      </c>
      <c r="F18" s="22">
        <f t="shared" si="1"/>
        <v>39955.399999999994</v>
      </c>
      <c r="G18" s="21"/>
    </row>
    <row r="19" spans="2:7" ht="11.25" customHeight="1">
      <c r="B19" s="19">
        <f t="shared" si="0"/>
        <v>48</v>
      </c>
      <c r="C19" s="19">
        <v>11</v>
      </c>
      <c r="D19" s="20" t="s">
        <v>78</v>
      </c>
      <c r="E19" s="19" t="s">
        <v>75</v>
      </c>
      <c r="F19" s="22">
        <f t="shared" si="1"/>
        <v>39955.42291666666</v>
      </c>
      <c r="G19" s="21"/>
    </row>
    <row r="20" spans="2:7" ht="11.25" customHeight="1">
      <c r="B20" s="19">
        <f t="shared" si="0"/>
        <v>55</v>
      </c>
      <c r="C20" s="19">
        <v>7</v>
      </c>
      <c r="D20" s="1" t="s">
        <v>79</v>
      </c>
      <c r="E20" s="19" t="s">
        <v>81</v>
      </c>
      <c r="F20" s="22">
        <f t="shared" si="1"/>
        <v>39955.43749999999</v>
      </c>
      <c r="G20" s="21"/>
    </row>
    <row r="21" spans="2:7" ht="11.25" customHeight="1">
      <c r="B21" s="19">
        <f t="shared" si="0"/>
        <v>58</v>
      </c>
      <c r="C21" s="19">
        <v>3</v>
      </c>
      <c r="D21" s="1" t="s">
        <v>80</v>
      </c>
      <c r="E21" s="19" t="s">
        <v>81</v>
      </c>
      <c r="F21" s="22">
        <f t="shared" si="1"/>
        <v>39955.44374999999</v>
      </c>
      <c r="G21" s="21"/>
    </row>
    <row r="22" spans="2:7" ht="11.25" customHeight="1">
      <c r="B22" s="19">
        <f t="shared" si="0"/>
        <v>62</v>
      </c>
      <c r="C22" s="19">
        <v>4</v>
      </c>
      <c r="D22" s="1" t="s">
        <v>4</v>
      </c>
      <c r="E22" s="19" t="s">
        <v>83</v>
      </c>
      <c r="F22" s="22">
        <f t="shared" si="1"/>
        <v>39955.45208333332</v>
      </c>
      <c r="G22" s="21"/>
    </row>
    <row r="23" spans="2:7" ht="11.25" customHeight="1">
      <c r="B23" s="19">
        <f t="shared" si="0"/>
        <v>65</v>
      </c>
      <c r="C23" s="19">
        <v>3</v>
      </c>
      <c r="D23" s="1" t="s">
        <v>82</v>
      </c>
      <c r="E23" s="19" t="s">
        <v>83</v>
      </c>
      <c r="F23" s="22">
        <f t="shared" si="1"/>
        <v>39955.45833333332</v>
      </c>
      <c r="G23" s="21"/>
    </row>
    <row r="24" spans="2:7" ht="11.25" customHeight="1">
      <c r="B24" s="19">
        <f t="shared" si="0"/>
        <v>70</v>
      </c>
      <c r="C24" s="19">
        <v>5</v>
      </c>
      <c r="D24" s="1" t="s">
        <v>85</v>
      </c>
      <c r="E24" s="19" t="s">
        <v>84</v>
      </c>
      <c r="F24" s="22">
        <f t="shared" si="1"/>
        <v>39955.468749999985</v>
      </c>
      <c r="G24" s="21"/>
    </row>
    <row r="25" spans="2:7" ht="11.25" customHeight="1">
      <c r="B25" s="19">
        <f t="shared" si="0"/>
        <v>73</v>
      </c>
      <c r="C25" s="19">
        <v>3</v>
      </c>
      <c r="D25" s="1" t="s">
        <v>86</v>
      </c>
      <c r="E25" s="19" t="s">
        <v>89</v>
      </c>
      <c r="F25" s="22">
        <f t="shared" si="1"/>
        <v>39955.474999999984</v>
      </c>
      <c r="G25" s="21"/>
    </row>
    <row r="26" spans="2:7" ht="11.25" customHeight="1">
      <c r="B26" s="19">
        <f t="shared" si="0"/>
        <v>80</v>
      </c>
      <c r="C26" s="19">
        <v>7</v>
      </c>
      <c r="D26" s="1" t="s">
        <v>88</v>
      </c>
      <c r="E26" s="19" t="s">
        <v>89</v>
      </c>
      <c r="F26" s="22">
        <f t="shared" si="1"/>
        <v>39955.489583333314</v>
      </c>
      <c r="G26" s="21"/>
    </row>
    <row r="27" spans="2:7" ht="11.25" customHeight="1">
      <c r="B27" s="19">
        <f t="shared" si="0"/>
        <v>83</v>
      </c>
      <c r="C27" s="19">
        <v>3</v>
      </c>
      <c r="D27" s="1" t="s">
        <v>87</v>
      </c>
      <c r="E27" s="19" t="s">
        <v>91</v>
      </c>
      <c r="F27" s="22">
        <f t="shared" si="1"/>
        <v>39955.49583333331</v>
      </c>
      <c r="G27" s="21"/>
    </row>
    <row r="28" spans="2:7" ht="11.25" customHeight="1">
      <c r="B28" s="19">
        <f t="shared" si="0"/>
        <v>90</v>
      </c>
      <c r="C28" s="19">
        <v>7</v>
      </c>
      <c r="D28" s="1" t="s">
        <v>90</v>
      </c>
      <c r="E28" s="19" t="s">
        <v>91</v>
      </c>
      <c r="F28" s="22">
        <f t="shared" si="1"/>
        <v>39955.51041666664</v>
      </c>
      <c r="G28" s="21"/>
    </row>
    <row r="29" spans="2:7" ht="11.25" customHeight="1">
      <c r="B29" s="36">
        <f t="shared" si="0"/>
        <v>95</v>
      </c>
      <c r="C29" s="36">
        <v>5</v>
      </c>
      <c r="D29" s="2" t="s">
        <v>164</v>
      </c>
      <c r="E29" s="36" t="s">
        <v>93</v>
      </c>
      <c r="F29" s="37">
        <f t="shared" si="1"/>
        <v>39955.52083333331</v>
      </c>
      <c r="G29" s="37">
        <v>39954.041666666664</v>
      </c>
    </row>
    <row r="30" spans="2:7" ht="11.25" customHeight="1">
      <c r="B30" s="19">
        <f t="shared" si="0"/>
        <v>98</v>
      </c>
      <c r="C30" s="19">
        <v>3</v>
      </c>
      <c r="D30" s="1" t="s">
        <v>94</v>
      </c>
      <c r="E30" s="19" t="s">
        <v>95</v>
      </c>
      <c r="F30" s="22">
        <f t="shared" si="1"/>
        <v>79909.56874999998</v>
      </c>
      <c r="G30" s="21"/>
    </row>
    <row r="31" spans="2:7" ht="11.25" customHeight="1">
      <c r="B31" s="19">
        <f t="shared" si="0"/>
        <v>100</v>
      </c>
      <c r="C31" s="19">
        <v>2</v>
      </c>
      <c r="D31" s="41" t="s">
        <v>135</v>
      </c>
      <c r="E31" s="19"/>
      <c r="F31" s="22">
        <f t="shared" si="1"/>
        <v>79909.57291666664</v>
      </c>
      <c r="G31" s="21"/>
    </row>
    <row r="32" spans="2:7" ht="11.25" customHeight="1">
      <c r="B32" s="19">
        <f t="shared" si="0"/>
        <v>105</v>
      </c>
      <c r="C32" s="19">
        <v>5</v>
      </c>
      <c r="D32" s="1" t="s">
        <v>92</v>
      </c>
      <c r="E32" s="19" t="s">
        <v>95</v>
      </c>
      <c r="F32" s="22">
        <f t="shared" si="1"/>
        <v>79909.58333333331</v>
      </c>
      <c r="G32" s="21"/>
    </row>
    <row r="33" spans="2:7" ht="11.25" customHeight="1">
      <c r="B33" s="19">
        <f t="shared" si="0"/>
        <v>110</v>
      </c>
      <c r="C33" s="19">
        <v>5</v>
      </c>
      <c r="D33" s="1" t="s">
        <v>5</v>
      </c>
      <c r="E33" s="19" t="s">
        <v>96</v>
      </c>
      <c r="F33" s="22">
        <f t="shared" si="1"/>
        <v>79909.59374999999</v>
      </c>
      <c r="G33" s="21"/>
    </row>
    <row r="34" spans="2:7" ht="11.25" customHeight="1">
      <c r="B34" s="19">
        <f t="shared" si="0"/>
        <v>114</v>
      </c>
      <c r="C34" s="19">
        <v>4</v>
      </c>
      <c r="D34" s="1" t="s">
        <v>6</v>
      </c>
      <c r="E34" s="19" t="s">
        <v>97</v>
      </c>
      <c r="F34" s="22">
        <f t="shared" si="1"/>
        <v>79909.60208333332</v>
      </c>
      <c r="G34" s="21"/>
    </row>
    <row r="35" spans="2:7" ht="11.25" customHeight="1">
      <c r="B35" s="19">
        <f t="shared" si="0"/>
        <v>116</v>
      </c>
      <c r="C35" s="19">
        <v>2</v>
      </c>
      <c r="D35" s="1" t="s">
        <v>98</v>
      </c>
      <c r="E35" s="19" t="s">
        <v>99</v>
      </c>
      <c r="F35" s="22">
        <f t="shared" si="1"/>
        <v>79909.60624999998</v>
      </c>
      <c r="G35" s="21"/>
    </row>
    <row r="36" spans="2:7" ht="11.25" customHeight="1">
      <c r="B36" s="19">
        <f t="shared" si="0"/>
        <v>122</v>
      </c>
      <c r="C36" s="19">
        <v>6</v>
      </c>
      <c r="D36" s="1" t="s">
        <v>102</v>
      </c>
      <c r="E36" s="19" t="s">
        <v>101</v>
      </c>
      <c r="F36" s="22">
        <f t="shared" si="1"/>
        <v>79909.61874999998</v>
      </c>
      <c r="G36" s="21"/>
    </row>
    <row r="37" spans="2:7" ht="11.25" customHeight="1">
      <c r="B37" s="19">
        <f t="shared" si="0"/>
        <v>123</v>
      </c>
      <c r="C37" s="19">
        <v>1</v>
      </c>
      <c r="D37" s="1" t="s">
        <v>100</v>
      </c>
      <c r="E37" s="19" t="s">
        <v>99</v>
      </c>
      <c r="F37" s="22">
        <f t="shared" si="1"/>
        <v>79909.62083333332</v>
      </c>
      <c r="G37" s="21"/>
    </row>
    <row r="38" spans="2:7" ht="11.25" customHeight="1">
      <c r="B38" s="19">
        <f t="shared" si="0"/>
        <v>125</v>
      </c>
      <c r="C38" s="19">
        <v>2</v>
      </c>
      <c r="D38" s="1" t="s">
        <v>103</v>
      </c>
      <c r="E38" s="19" t="s">
        <v>104</v>
      </c>
      <c r="F38" s="22">
        <f t="shared" si="1"/>
        <v>79909.62499999999</v>
      </c>
      <c r="G38" s="21"/>
    </row>
    <row r="39" spans="2:7" ht="11.25" customHeight="1">
      <c r="B39" s="19">
        <f t="shared" si="0"/>
        <v>132</v>
      </c>
      <c r="C39" s="19">
        <v>7</v>
      </c>
      <c r="D39" s="1" t="s">
        <v>105</v>
      </c>
      <c r="E39" s="19" t="s">
        <v>106</v>
      </c>
      <c r="F39" s="22">
        <f t="shared" si="1"/>
        <v>79909.63958333332</v>
      </c>
      <c r="G39" s="21"/>
    </row>
    <row r="40" spans="2:7" ht="11.25" customHeight="1">
      <c r="B40" s="19">
        <f t="shared" si="0"/>
        <v>132</v>
      </c>
      <c r="C40" s="19">
        <v>0</v>
      </c>
      <c r="D40" s="41" t="s">
        <v>136</v>
      </c>
      <c r="E40" s="19"/>
      <c r="F40" s="22">
        <f t="shared" si="1"/>
        <v>79909.63958333332</v>
      </c>
      <c r="G40" s="21"/>
    </row>
    <row r="41" spans="2:7" ht="11.25" customHeight="1">
      <c r="B41" s="19">
        <f t="shared" si="0"/>
        <v>135</v>
      </c>
      <c r="C41" s="19">
        <v>3</v>
      </c>
      <c r="D41" s="1" t="s">
        <v>7</v>
      </c>
      <c r="E41" s="19" t="s">
        <v>106</v>
      </c>
      <c r="F41" s="22">
        <f t="shared" si="1"/>
        <v>79909.64583333333</v>
      </c>
      <c r="G41" s="21"/>
    </row>
    <row r="42" spans="2:7" ht="11.25" customHeight="1">
      <c r="B42" s="19">
        <f t="shared" si="0"/>
        <v>138</v>
      </c>
      <c r="C42" s="19">
        <v>3</v>
      </c>
      <c r="D42" s="4" t="s">
        <v>108</v>
      </c>
      <c r="E42" s="19" t="s">
        <v>109</v>
      </c>
      <c r="F42" s="22">
        <f t="shared" si="1"/>
        <v>79909.65208333333</v>
      </c>
      <c r="G42" s="21"/>
    </row>
    <row r="43" spans="2:7" ht="11.25" customHeight="1">
      <c r="B43" s="19">
        <f aca="true" t="shared" si="2" ref="B43:B48">B42+C43</f>
        <v>143</v>
      </c>
      <c r="C43" s="19">
        <v>5</v>
      </c>
      <c r="D43" s="1" t="s">
        <v>107</v>
      </c>
      <c r="E43" s="19" t="s">
        <v>110</v>
      </c>
      <c r="F43" s="22">
        <f t="shared" si="1"/>
        <v>79909.6625</v>
      </c>
      <c r="G43" s="21"/>
    </row>
    <row r="44" spans="2:7" ht="11.25" customHeight="1">
      <c r="B44" s="19">
        <f t="shared" si="2"/>
        <v>144</v>
      </c>
      <c r="C44" s="19">
        <v>1</v>
      </c>
      <c r="D44" s="1" t="s">
        <v>111</v>
      </c>
      <c r="E44" s="19" t="s">
        <v>112</v>
      </c>
      <c r="F44" s="22">
        <f t="shared" si="1"/>
        <v>79909.66458333335</v>
      </c>
      <c r="G44" s="21"/>
    </row>
    <row r="45" spans="2:7" ht="11.25" customHeight="1">
      <c r="B45" s="36">
        <f t="shared" si="2"/>
        <v>148</v>
      </c>
      <c r="C45" s="36">
        <v>4</v>
      </c>
      <c r="D45" s="39" t="s">
        <v>165</v>
      </c>
      <c r="E45" s="36" t="s">
        <v>110</v>
      </c>
      <c r="F45" s="37">
        <f t="shared" si="1"/>
        <v>79909.67291666668</v>
      </c>
      <c r="G45" s="37">
        <v>39954.010416666664</v>
      </c>
    </row>
    <row r="46" spans="2:7" ht="11.25" customHeight="1">
      <c r="B46" s="19">
        <f t="shared" si="2"/>
        <v>167</v>
      </c>
      <c r="C46" s="19">
        <v>19</v>
      </c>
      <c r="D46" s="1" t="s">
        <v>113</v>
      </c>
      <c r="E46" s="19" t="s">
        <v>110</v>
      </c>
      <c r="F46" s="22">
        <f t="shared" si="1"/>
        <v>119863.72291666668</v>
      </c>
      <c r="G46" s="21"/>
    </row>
    <row r="47" spans="2:7" ht="11.25" customHeight="1">
      <c r="B47" s="19">
        <f t="shared" si="2"/>
        <v>173</v>
      </c>
      <c r="C47" s="19">
        <v>6</v>
      </c>
      <c r="D47" s="4" t="s">
        <v>114</v>
      </c>
      <c r="E47" s="19" t="s">
        <v>110</v>
      </c>
      <c r="F47" s="22">
        <f t="shared" si="1"/>
        <v>119863.73541666668</v>
      </c>
      <c r="G47" s="21"/>
    </row>
    <row r="48" spans="2:7" ht="11.25" customHeight="1">
      <c r="B48" s="36">
        <f t="shared" si="2"/>
        <v>187</v>
      </c>
      <c r="C48" s="36">
        <v>14</v>
      </c>
      <c r="D48" s="2" t="s">
        <v>163</v>
      </c>
      <c r="E48" s="36"/>
      <c r="F48" s="37">
        <f t="shared" si="1"/>
        <v>119863.76458333334</v>
      </c>
      <c r="G48" s="37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M7" sqref="M7"/>
    </sheetView>
  </sheetViews>
  <sheetFormatPr defaultColWidth="11.421875" defaultRowHeight="11.25" customHeight="1"/>
  <cols>
    <col min="1" max="1" width="9.57421875" style="4" customWidth="1"/>
    <col min="2" max="2" width="8.28125" style="4" customWidth="1"/>
    <col min="3" max="3" width="41.421875" style="4" customWidth="1"/>
    <col min="4" max="4" width="8.28125" style="5" customWidth="1"/>
    <col min="5" max="5" width="12.00390625" style="4" customWidth="1"/>
    <col min="6" max="6" width="8.28125" style="4" customWidth="1"/>
  </cols>
  <sheetData>
    <row r="1" ht="11.25" customHeight="1">
      <c r="A1" s="18" t="s">
        <v>158</v>
      </c>
    </row>
    <row r="2" ht="11.25" customHeight="1" thickBot="1">
      <c r="A2" s="18"/>
    </row>
    <row r="3" spans="3:6" ht="13.5" customHeight="1">
      <c r="C3" s="6" t="s">
        <v>140</v>
      </c>
      <c r="D3" s="7" t="s">
        <v>196</v>
      </c>
      <c r="E3" s="7"/>
      <c r="F3" s="8"/>
    </row>
    <row r="4" spans="3:6" ht="13.5" customHeight="1">
      <c r="C4" s="42" t="s">
        <v>197</v>
      </c>
      <c r="D4" s="43" t="s">
        <v>137</v>
      </c>
      <c r="E4" s="43"/>
      <c r="F4" s="44"/>
    </row>
    <row r="5" spans="3:6" ht="13.5" customHeight="1">
      <c r="C5" s="42" t="s">
        <v>198</v>
      </c>
      <c r="D5" s="43"/>
      <c r="E5" s="43"/>
      <c r="F5" s="44"/>
    </row>
    <row r="6" spans="3:6" ht="13.5" customHeight="1" thickBot="1">
      <c r="C6" s="47" t="s">
        <v>199</v>
      </c>
      <c r="D6" s="9"/>
      <c r="E6" s="9"/>
      <c r="F6" s="10"/>
    </row>
    <row r="7" ht="12" customHeight="1">
      <c r="C7" s="11"/>
    </row>
    <row r="8" spans="3:5" ht="13.5" customHeight="1">
      <c r="C8" s="12" t="s">
        <v>32</v>
      </c>
      <c r="D8" s="13">
        <v>17</v>
      </c>
      <c r="E8" s="14" t="s">
        <v>14</v>
      </c>
    </row>
    <row r="9" spans="3:5" ht="11.25" customHeight="1">
      <c r="C9" s="12" t="s">
        <v>33</v>
      </c>
      <c r="D9" s="13">
        <v>17</v>
      </c>
      <c r="E9" s="14" t="s">
        <v>14</v>
      </c>
    </row>
    <row r="10" spans="1:6" ht="11.25" customHeight="1">
      <c r="A10" s="15" t="s">
        <v>15</v>
      </c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</row>
    <row r="11" spans="1:6" ht="11.25" customHeight="1">
      <c r="A11" s="16" t="s">
        <v>21</v>
      </c>
      <c r="B11" s="16" t="s">
        <v>22</v>
      </c>
      <c r="C11" s="17" t="s">
        <v>23</v>
      </c>
      <c r="D11" s="16"/>
      <c r="E11" s="16" t="s">
        <v>24</v>
      </c>
      <c r="F11" s="16" t="s">
        <v>25</v>
      </c>
    </row>
    <row r="12" spans="1:6" ht="11.25" customHeight="1">
      <c r="A12" s="36">
        <v>0</v>
      </c>
      <c r="B12" s="36">
        <v>0</v>
      </c>
      <c r="C12" s="24" t="s">
        <v>180</v>
      </c>
      <c r="D12" s="36" t="s">
        <v>115</v>
      </c>
      <c r="E12" s="37">
        <v>39955.395833333336</v>
      </c>
      <c r="F12" s="37"/>
    </row>
    <row r="13" spans="1:6" ht="11.25" customHeight="1">
      <c r="A13" s="19">
        <f aca="true" t="shared" si="0" ref="A13:A30">A12+B13</f>
        <v>10</v>
      </c>
      <c r="B13" s="19">
        <v>10</v>
      </c>
      <c r="C13" s="4" t="s">
        <v>8</v>
      </c>
      <c r="D13" s="19" t="s">
        <v>115</v>
      </c>
      <c r="E13" s="22">
        <f aca="true" t="shared" si="1" ref="E13:E30">$B13/$D$8/24+$E12+F12</f>
        <v>39955.42034313726</v>
      </c>
      <c r="F13" s="21"/>
    </row>
    <row r="14" spans="1:6" ht="11.25" customHeight="1">
      <c r="A14" s="19">
        <f t="shared" si="0"/>
        <v>17</v>
      </c>
      <c r="B14" s="19">
        <v>7</v>
      </c>
      <c r="C14" s="20" t="s">
        <v>166</v>
      </c>
      <c r="D14" s="19" t="s">
        <v>115</v>
      </c>
      <c r="E14" s="22">
        <f t="shared" si="1"/>
        <v>39955.43750000001</v>
      </c>
      <c r="F14" s="21"/>
    </row>
    <row r="15" spans="1:6" ht="11.25" customHeight="1">
      <c r="A15" s="19">
        <f t="shared" si="0"/>
        <v>20</v>
      </c>
      <c r="B15" s="19">
        <v>3</v>
      </c>
      <c r="C15" s="20" t="s">
        <v>167</v>
      </c>
      <c r="D15" s="19" t="s">
        <v>168</v>
      </c>
      <c r="E15" s="22">
        <f aca="true" t="shared" si="2" ref="E15:E20">$B15/$D$8/24+$E14+F14</f>
        <v>39955.44485294118</v>
      </c>
      <c r="F15" s="21"/>
    </row>
    <row r="16" spans="1:6" ht="11.25" customHeight="1">
      <c r="A16" s="19">
        <f t="shared" si="0"/>
        <v>28</v>
      </c>
      <c r="B16" s="19">
        <v>8</v>
      </c>
      <c r="C16" s="20" t="s">
        <v>169</v>
      </c>
      <c r="D16" s="19" t="s">
        <v>70</v>
      </c>
      <c r="E16" s="22">
        <f t="shared" si="2"/>
        <v>39955.46446078432</v>
      </c>
      <c r="F16" s="21"/>
    </row>
    <row r="17" spans="1:6" ht="11.25" customHeight="1">
      <c r="A17" s="19">
        <f t="shared" si="0"/>
        <v>30</v>
      </c>
      <c r="B17" s="19">
        <v>2</v>
      </c>
      <c r="C17" s="40" t="s">
        <v>182</v>
      </c>
      <c r="D17" s="19"/>
      <c r="E17" s="22">
        <f t="shared" si="2"/>
        <v>39955.469362745105</v>
      </c>
      <c r="F17" s="21"/>
    </row>
    <row r="18" spans="1:6" ht="11.25" customHeight="1">
      <c r="A18" s="19">
        <f t="shared" si="0"/>
        <v>32</v>
      </c>
      <c r="B18" s="19">
        <v>2</v>
      </c>
      <c r="C18" s="20" t="s">
        <v>178</v>
      </c>
      <c r="D18" s="19" t="s">
        <v>170</v>
      </c>
      <c r="E18" s="22">
        <f t="shared" si="2"/>
        <v>39955.47426470589</v>
      </c>
      <c r="F18" s="21"/>
    </row>
    <row r="19" spans="1:6" ht="11.25" customHeight="1">
      <c r="A19" s="19">
        <f t="shared" si="0"/>
        <v>41</v>
      </c>
      <c r="B19" s="19">
        <v>9</v>
      </c>
      <c r="C19" s="20" t="s">
        <v>119</v>
      </c>
      <c r="D19" s="19" t="s">
        <v>120</v>
      </c>
      <c r="E19" s="22">
        <f t="shared" si="2"/>
        <v>39955.49632352942</v>
      </c>
      <c r="F19" s="21"/>
    </row>
    <row r="20" spans="1:6" ht="11.25" customHeight="1">
      <c r="A20" s="19">
        <f t="shared" si="0"/>
        <v>42</v>
      </c>
      <c r="B20" s="19">
        <v>1</v>
      </c>
      <c r="C20" s="20" t="s">
        <v>171</v>
      </c>
      <c r="D20" s="19" t="s">
        <v>120</v>
      </c>
      <c r="E20" s="22">
        <f t="shared" si="2"/>
        <v>39955.49877450981</v>
      </c>
      <c r="F20" s="21"/>
    </row>
    <row r="21" spans="1:6" ht="11.25" customHeight="1">
      <c r="A21" s="19">
        <f t="shared" si="0"/>
        <v>44</v>
      </c>
      <c r="B21" s="19">
        <v>2</v>
      </c>
      <c r="C21" s="20" t="s">
        <v>172</v>
      </c>
      <c r="D21" s="19" t="s">
        <v>121</v>
      </c>
      <c r="E21" s="22">
        <f t="shared" si="1"/>
        <v>39955.503676470595</v>
      </c>
      <c r="F21" s="21"/>
    </row>
    <row r="22" spans="1:6" ht="11.25" customHeight="1">
      <c r="A22" s="36">
        <f t="shared" si="0"/>
        <v>48</v>
      </c>
      <c r="B22" s="36">
        <v>4</v>
      </c>
      <c r="C22" s="24" t="s">
        <v>177</v>
      </c>
      <c r="D22" s="36" t="s">
        <v>121</v>
      </c>
      <c r="E22" s="37">
        <f t="shared" si="1"/>
        <v>39955.51348039216</v>
      </c>
      <c r="F22" s="37">
        <v>39954.041666666664</v>
      </c>
    </row>
    <row r="23" spans="1:6" ht="11.25" customHeight="1">
      <c r="A23" s="19">
        <f t="shared" si="0"/>
        <v>61</v>
      </c>
      <c r="B23" s="19">
        <v>13</v>
      </c>
      <c r="C23" s="20" t="s">
        <v>9</v>
      </c>
      <c r="D23" s="19" t="s">
        <v>116</v>
      </c>
      <c r="E23" s="22">
        <f>$B23/$D$8/24+$E22+F22</f>
        <v>79909.58700980392</v>
      </c>
      <c r="F23" s="21"/>
    </row>
    <row r="24" spans="1:6" ht="11.25" customHeight="1">
      <c r="A24" s="19">
        <f t="shared" si="0"/>
        <v>68</v>
      </c>
      <c r="B24" s="19">
        <v>7</v>
      </c>
      <c r="C24" s="20" t="s">
        <v>173</v>
      </c>
      <c r="D24" s="19" t="s">
        <v>174</v>
      </c>
      <c r="E24" s="22">
        <f t="shared" si="1"/>
        <v>79909.60416666666</v>
      </c>
      <c r="F24" s="21"/>
    </row>
    <row r="25" spans="1:6" ht="11.25" customHeight="1">
      <c r="A25" s="19">
        <f t="shared" si="0"/>
        <v>70</v>
      </c>
      <c r="B25" s="19">
        <v>2</v>
      </c>
      <c r="C25" s="20" t="s">
        <v>175</v>
      </c>
      <c r="D25" s="19" t="s">
        <v>116</v>
      </c>
      <c r="E25" s="22">
        <f t="shared" si="1"/>
        <v>79909.60906862744</v>
      </c>
      <c r="F25" s="21"/>
    </row>
    <row r="26" spans="1:6" ht="11.25" customHeight="1">
      <c r="A26" s="19">
        <f t="shared" si="0"/>
        <v>72</v>
      </c>
      <c r="B26" s="19">
        <v>2</v>
      </c>
      <c r="C26" s="20" t="s">
        <v>179</v>
      </c>
      <c r="D26" s="19" t="s">
        <v>116</v>
      </c>
      <c r="E26" s="22">
        <f t="shared" si="1"/>
        <v>79909.61397058822</v>
      </c>
      <c r="F26" s="21">
        <v>39954.010416666664</v>
      </c>
    </row>
    <row r="27" spans="1:6" ht="11.25" customHeight="1">
      <c r="A27" s="19">
        <f t="shared" si="0"/>
        <v>76</v>
      </c>
      <c r="B27" s="19">
        <v>4</v>
      </c>
      <c r="C27" s="20" t="s">
        <v>117</v>
      </c>
      <c r="D27" s="19" t="s">
        <v>116</v>
      </c>
      <c r="E27" s="22">
        <f t="shared" si="1"/>
        <v>119863.63419117645</v>
      </c>
      <c r="F27" s="21"/>
    </row>
    <row r="28" spans="1:6" ht="11.25" customHeight="1">
      <c r="A28" s="19">
        <f t="shared" si="0"/>
        <v>81</v>
      </c>
      <c r="B28" s="19">
        <v>5</v>
      </c>
      <c r="C28" s="20" t="s">
        <v>176</v>
      </c>
      <c r="D28" s="19" t="s">
        <v>116</v>
      </c>
      <c r="E28" s="22">
        <f t="shared" si="1"/>
        <v>119863.6464460784</v>
      </c>
      <c r="F28" s="20"/>
    </row>
    <row r="29" spans="1:6" ht="11.25" customHeight="1">
      <c r="A29" s="19">
        <f t="shared" si="0"/>
        <v>88</v>
      </c>
      <c r="B29" s="19">
        <v>7</v>
      </c>
      <c r="C29" s="20" t="s">
        <v>118</v>
      </c>
      <c r="D29" s="19" t="s">
        <v>116</v>
      </c>
      <c r="E29" s="22">
        <f t="shared" si="1"/>
        <v>119863.66360294115</v>
      </c>
      <c r="F29" s="21"/>
    </row>
    <row r="30" spans="1:6" ht="11.25" customHeight="1">
      <c r="A30" s="36">
        <f t="shared" si="0"/>
        <v>97</v>
      </c>
      <c r="B30" s="36">
        <v>9</v>
      </c>
      <c r="C30" s="2" t="s">
        <v>181</v>
      </c>
      <c r="D30" s="36"/>
      <c r="E30" s="37">
        <f t="shared" si="1"/>
        <v>119863.68566176467</v>
      </c>
      <c r="F30" s="3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B1">
      <selection activeCell="I17" sqref="I17"/>
    </sheetView>
  </sheetViews>
  <sheetFormatPr defaultColWidth="11.421875" defaultRowHeight="11.25" customHeight="1"/>
  <cols>
    <col min="2" max="2" width="9.57421875" style="4" customWidth="1"/>
    <col min="3" max="3" width="8.28125" style="4" customWidth="1"/>
    <col min="4" max="4" width="39.00390625" style="4" customWidth="1"/>
    <col min="5" max="5" width="8.28125" style="5" customWidth="1"/>
    <col min="6" max="6" width="12.00390625" style="4" customWidth="1"/>
    <col min="7" max="7" width="8.28125" style="4" customWidth="1"/>
  </cols>
  <sheetData>
    <row r="1" ht="11.25" customHeight="1">
      <c r="B1" s="18" t="s">
        <v>158</v>
      </c>
    </row>
    <row r="2" ht="11.25" customHeight="1" thickBot="1">
      <c r="B2" s="18"/>
    </row>
    <row r="3" spans="4:7" ht="13.5" customHeight="1">
      <c r="D3" s="6" t="s">
        <v>201</v>
      </c>
      <c r="E3" s="7" t="s">
        <v>200</v>
      </c>
      <c r="F3" s="7"/>
      <c r="G3" s="8"/>
    </row>
    <row r="4" spans="4:7" ht="13.5" customHeight="1">
      <c r="D4" s="42" t="s">
        <v>210</v>
      </c>
      <c r="E4" s="43" t="s">
        <v>144</v>
      </c>
      <c r="F4" s="43"/>
      <c r="G4" s="44"/>
    </row>
    <row r="5" spans="4:7" ht="13.5" customHeight="1">
      <c r="D5" s="42" t="s">
        <v>209</v>
      </c>
      <c r="E5" s="43"/>
      <c r="F5" s="43"/>
      <c r="G5" s="44"/>
    </row>
    <row r="6" spans="4:7" ht="13.5" customHeight="1" thickBot="1">
      <c r="D6" s="47" t="s">
        <v>208</v>
      </c>
      <c r="E6" s="9"/>
      <c r="F6" s="9"/>
      <c r="G6" s="10"/>
    </row>
    <row r="7" ht="11.25" customHeight="1">
      <c r="D7" s="11"/>
    </row>
    <row r="8" spans="4:6" ht="11.25" customHeight="1">
      <c r="D8" s="12" t="s">
        <v>32</v>
      </c>
      <c r="E8" s="13">
        <v>16</v>
      </c>
      <c r="F8" s="14" t="s">
        <v>14</v>
      </c>
    </row>
    <row r="9" spans="4:6" ht="11.25" customHeight="1">
      <c r="D9" s="12" t="s">
        <v>33</v>
      </c>
      <c r="E9" s="13">
        <v>16</v>
      </c>
      <c r="F9" s="14" t="s">
        <v>14</v>
      </c>
    </row>
    <row r="10" spans="2:7" ht="11.25" customHeight="1">
      <c r="B10" s="15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</row>
    <row r="11" spans="2:7" ht="11.25" customHeight="1">
      <c r="B11" s="16" t="s">
        <v>21</v>
      </c>
      <c r="C11" s="16" t="s">
        <v>22</v>
      </c>
      <c r="D11" s="17" t="s">
        <v>23</v>
      </c>
      <c r="E11" s="16"/>
      <c r="F11" s="16" t="s">
        <v>24</v>
      </c>
      <c r="G11" s="16" t="s">
        <v>25</v>
      </c>
    </row>
    <row r="12" spans="2:7" ht="11.25" customHeight="1">
      <c r="B12" s="36">
        <v>0</v>
      </c>
      <c r="C12" s="36">
        <v>0</v>
      </c>
      <c r="D12" s="2" t="s">
        <v>183</v>
      </c>
      <c r="E12" s="36" t="s">
        <v>122</v>
      </c>
      <c r="F12" s="37">
        <v>39955.34375</v>
      </c>
      <c r="G12" s="37"/>
    </row>
    <row r="13" spans="2:7" ht="11.25" customHeight="1">
      <c r="B13" s="19">
        <f aca="true" t="shared" si="0" ref="B13:B28">B12+C13</f>
        <v>2</v>
      </c>
      <c r="C13" s="28">
        <v>2</v>
      </c>
      <c r="D13" s="41" t="s">
        <v>138</v>
      </c>
      <c r="E13" s="28"/>
      <c r="F13" s="22">
        <f aca="true" t="shared" si="1" ref="F13:F28">$C13/$E$8/24+$F12+G12</f>
        <v>39955.348958333336</v>
      </c>
      <c r="G13" s="29"/>
    </row>
    <row r="14" spans="2:7" ht="11.25" customHeight="1">
      <c r="B14" s="19">
        <f t="shared" si="0"/>
        <v>6</v>
      </c>
      <c r="C14" s="19">
        <v>4</v>
      </c>
      <c r="D14" s="20" t="s">
        <v>123</v>
      </c>
      <c r="E14" s="19" t="s">
        <v>89</v>
      </c>
      <c r="F14" s="22">
        <f t="shared" si="1"/>
        <v>39955.359375</v>
      </c>
      <c r="G14" s="21"/>
    </row>
    <row r="15" spans="2:7" ht="11.25" customHeight="1">
      <c r="B15" s="19">
        <f t="shared" si="0"/>
        <v>14</v>
      </c>
      <c r="C15" s="19">
        <v>8</v>
      </c>
      <c r="D15" s="20" t="s">
        <v>10</v>
      </c>
      <c r="E15" s="19" t="s">
        <v>89</v>
      </c>
      <c r="F15" s="22">
        <f t="shared" si="1"/>
        <v>39955.380208333336</v>
      </c>
      <c r="G15" s="21"/>
    </row>
    <row r="16" spans="2:7" ht="11.25" customHeight="1">
      <c r="B16" s="19">
        <f t="shared" si="0"/>
        <v>27</v>
      </c>
      <c r="C16" s="19">
        <v>13</v>
      </c>
      <c r="D16" s="26" t="s">
        <v>11</v>
      </c>
      <c r="E16" s="19" t="s">
        <v>89</v>
      </c>
      <c r="F16" s="22">
        <f t="shared" si="1"/>
        <v>39955.4140625</v>
      </c>
      <c r="G16" s="21"/>
    </row>
    <row r="17" spans="2:7" ht="11.25" customHeight="1">
      <c r="B17" s="19">
        <f t="shared" si="0"/>
        <v>45</v>
      </c>
      <c r="C17" s="19">
        <v>18</v>
      </c>
      <c r="D17" s="20" t="s">
        <v>124</v>
      </c>
      <c r="E17" s="19" t="s">
        <v>89</v>
      </c>
      <c r="F17" s="22">
        <f t="shared" si="1"/>
        <v>39955.4609375</v>
      </c>
      <c r="G17" s="20"/>
    </row>
    <row r="18" spans="2:7" ht="11.25" customHeight="1">
      <c r="B18" s="19">
        <f t="shared" si="0"/>
        <v>54</v>
      </c>
      <c r="C18" s="19">
        <v>9</v>
      </c>
      <c r="D18" s="27" t="s">
        <v>125</v>
      </c>
      <c r="E18" s="19" t="s">
        <v>89</v>
      </c>
      <c r="F18" s="22">
        <f t="shared" si="1"/>
        <v>39955.484375</v>
      </c>
      <c r="G18" s="21"/>
    </row>
    <row r="19" spans="2:7" ht="11.25" customHeight="1">
      <c r="B19" s="36">
        <f t="shared" si="0"/>
        <v>55</v>
      </c>
      <c r="C19" s="36">
        <v>1</v>
      </c>
      <c r="D19" s="2" t="s">
        <v>207</v>
      </c>
      <c r="E19" s="36" t="s">
        <v>89</v>
      </c>
      <c r="F19" s="37">
        <f t="shared" si="1"/>
        <v>39955.486979166664</v>
      </c>
      <c r="G19" s="37">
        <v>39954.041666666664</v>
      </c>
    </row>
    <row r="20" spans="2:7" ht="11.25" customHeight="1">
      <c r="B20" s="19">
        <f t="shared" si="0"/>
        <v>62</v>
      </c>
      <c r="C20" s="19">
        <v>7</v>
      </c>
      <c r="D20" s="3" t="s">
        <v>139</v>
      </c>
      <c r="E20" s="19" t="s">
        <v>126</v>
      </c>
      <c r="F20" s="22">
        <f t="shared" si="1"/>
        <v>79909.546875</v>
      </c>
      <c r="G20" s="21"/>
    </row>
    <row r="21" spans="2:7" ht="11.25" customHeight="1">
      <c r="B21" s="19">
        <f t="shared" si="0"/>
        <v>67</v>
      </c>
      <c r="C21" s="19">
        <v>5</v>
      </c>
      <c r="D21" s="1" t="s">
        <v>12</v>
      </c>
      <c r="E21" s="19" t="s">
        <v>126</v>
      </c>
      <c r="F21" s="22">
        <f t="shared" si="1"/>
        <v>79909.55989583333</v>
      </c>
      <c r="G21" s="21"/>
    </row>
    <row r="22" spans="2:7" ht="11.25" customHeight="1">
      <c r="B22" s="19">
        <f t="shared" si="0"/>
        <v>72</v>
      </c>
      <c r="C22" s="19">
        <v>5</v>
      </c>
      <c r="D22" s="1" t="s">
        <v>127</v>
      </c>
      <c r="E22" s="19" t="s">
        <v>126</v>
      </c>
      <c r="F22" s="22">
        <f t="shared" si="1"/>
        <v>79909.57291666666</v>
      </c>
      <c r="G22" s="21"/>
    </row>
    <row r="23" spans="2:7" ht="11.25" customHeight="1">
      <c r="B23" s="19">
        <f t="shared" si="0"/>
        <v>75</v>
      </c>
      <c r="C23" s="19">
        <v>3</v>
      </c>
      <c r="D23" s="1" t="s">
        <v>13</v>
      </c>
      <c r="E23" s="19" t="s">
        <v>126</v>
      </c>
      <c r="F23" s="22">
        <f t="shared" si="1"/>
        <v>79909.58072916666</v>
      </c>
      <c r="G23" s="21"/>
    </row>
    <row r="24" spans="2:7" ht="11.25" customHeight="1">
      <c r="B24" s="19">
        <f t="shared" si="0"/>
        <v>90</v>
      </c>
      <c r="C24" s="19">
        <v>15</v>
      </c>
      <c r="D24" s="1" t="s">
        <v>203</v>
      </c>
      <c r="E24" s="19" t="s">
        <v>204</v>
      </c>
      <c r="F24" s="22">
        <f t="shared" si="1"/>
        <v>79909.61979166666</v>
      </c>
      <c r="G24" s="21"/>
    </row>
    <row r="25" spans="2:7" ht="11.25" customHeight="1">
      <c r="B25" s="19">
        <f t="shared" si="0"/>
        <v>93</v>
      </c>
      <c r="C25" s="19">
        <v>3</v>
      </c>
      <c r="D25" s="1" t="s">
        <v>205</v>
      </c>
      <c r="E25" s="19" t="s">
        <v>206</v>
      </c>
      <c r="F25" s="22">
        <f t="shared" si="1"/>
        <v>79909.62760416666</v>
      </c>
      <c r="G25" s="21"/>
    </row>
    <row r="26" spans="2:7" ht="11.25" customHeight="1">
      <c r="B26" s="48">
        <f t="shared" si="0"/>
        <v>99</v>
      </c>
      <c r="C26" s="36">
        <v>6</v>
      </c>
      <c r="D26" s="2" t="s">
        <v>184</v>
      </c>
      <c r="E26" s="36" t="s">
        <v>128</v>
      </c>
      <c r="F26" s="49">
        <f t="shared" si="1"/>
        <v>79909.64322916666</v>
      </c>
      <c r="G26" s="37">
        <v>39954.020833333336</v>
      </c>
    </row>
    <row r="27" spans="2:7" ht="11.25" customHeight="1">
      <c r="B27" s="19">
        <f t="shared" si="0"/>
        <v>119</v>
      </c>
      <c r="C27" s="19">
        <v>20</v>
      </c>
      <c r="D27" s="1" t="s">
        <v>185</v>
      </c>
      <c r="E27" s="19" t="s">
        <v>186</v>
      </c>
      <c r="F27" s="22">
        <f t="shared" si="1"/>
        <v>119863.71614583331</v>
      </c>
      <c r="G27" s="21"/>
    </row>
    <row r="28" spans="2:7" ht="11.25" customHeight="1">
      <c r="B28" s="36">
        <f t="shared" si="0"/>
        <v>130</v>
      </c>
      <c r="C28" s="36">
        <v>11</v>
      </c>
      <c r="D28" s="2" t="s">
        <v>187</v>
      </c>
      <c r="E28" s="36"/>
      <c r="F28" s="37">
        <f t="shared" si="1"/>
        <v>119863.74479166664</v>
      </c>
      <c r="G28" s="37"/>
    </row>
    <row r="30" ht="11.25" customHeight="1">
      <c r="D30" s="50" t="s">
        <v>211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2016-03-04T11:23:26Z</cp:lastPrinted>
  <dcterms:created xsi:type="dcterms:W3CDTF">2009-02-27T14:51:07Z</dcterms:created>
  <dcterms:modified xsi:type="dcterms:W3CDTF">2016-04-06T06:46:00Z</dcterms:modified>
  <cp:category/>
  <cp:version/>
  <cp:contentType/>
  <cp:contentStatus/>
</cp:coreProperties>
</file>